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<sst xmlns="http://schemas.openxmlformats.org/spreadsheetml/2006/main" count="104" uniqueCount="42">
  <si>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</si>
  <si>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</si>
  <si>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</si>
  <si>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</si>
  <si>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</si>
  <si>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</si>
  <si>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</si>
  <si>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</si>
  <si>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</si>
  <si>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</si>
  <si>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</si>
  <si>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</si>
  <si>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</si>
  <si>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</si>
  <si>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</si>
  <si>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</si>
  <si>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</si>
  <si>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</si>
  <si>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</si>
  <si>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</si>
  <si>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</si>
  <si>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</si>
  <si>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</si>
  <si>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</si>
  <si>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</si>
  <si>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</si>
  <si>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</si>
  <si>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</si>
  <si>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</si>
  <si>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</si>
  <si>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</si>
  <si>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FC Concordia 1908 Oidtweiler e.V.</t>
  </si>
  <si>
    <r>
      <t>Fußball Hallenturnier für - E2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</si>
  <si>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Samstag</t>
  </si>
  <si>
    <t>Concordia Oidtweiler</t>
  </si>
  <si>
    <t>Sus Herzogenrath</t>
  </si>
  <si>
    <t>VfL Vichttal</t>
  </si>
  <si>
    <t>SV Brachelen</t>
  </si>
  <si>
    <t>TuS Germania Kückhoven</t>
  </si>
  <si>
    <t>JSG Raeren-Eynatten</t>
  </si>
  <si>
    <t>Sporthalle Gymnasium
Jülicherstraße 52499 Baesweiler</t>
  </si>
  <si>
    <t>Speed Soccer Cup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</si>
</sst>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24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27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3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6" fillId="0" borderId="3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38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20" fontId="0" fillId="0" borderId="23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20" fontId="0" fillId="0" borderId="29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66" fontId="0" fillId="0" borderId="29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30" xfId="0" applyNumberFormat="1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7" fillId="33" borderId="36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104775</xdr:colOff>
      <xdr:row>1</xdr:row>
      <xdr:rowOff>123825</xdr:rowOff>
    </xdr:from>
    <xdr:to>
      <xdr:col>55</xdr:col>
      <xdr:colOff>28575</xdr:colOff>
      <xdr:row>7</xdr:row>
      <xdr:rowOff>66675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9075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80486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2">
      <selection activeCell="A3" sqref="A3:AP3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18" t="s">
        <v>31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R2" s="66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19" t="s">
        <v>41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36"/>
      <c r="AR3" s="69"/>
      <c r="AS3" s="70"/>
      <c r="AT3" s="70"/>
      <c r="AU3" s="70" t="s">
        <v>30</v>
      </c>
      <c r="AV3" s="70"/>
      <c r="AW3" s="70"/>
      <c r="AX3" s="70"/>
      <c r="AY3" s="70"/>
      <c r="AZ3" s="70"/>
      <c r="BA3" s="70"/>
      <c r="BB3" s="70"/>
      <c r="BC3" s="7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.75">
      <c r="A4" s="120" t="s">
        <v>32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39"/>
      <c r="AR4" s="72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85" t="s">
        <v>33</v>
      </c>
      <c r="N6" s="186"/>
      <c r="O6" s="186"/>
      <c r="P6" s="186"/>
      <c r="Q6" s="186"/>
      <c r="R6" s="186"/>
      <c r="S6" s="186"/>
      <c r="T6" s="186"/>
      <c r="U6" s="39" t="s">
        <v>1</v>
      </c>
      <c r="V6" s="39"/>
      <c r="W6" s="39"/>
      <c r="X6" s="39"/>
      <c r="Y6" s="187">
        <v>41320</v>
      </c>
      <c r="Z6" s="187"/>
      <c r="AA6" s="187"/>
      <c r="AB6" s="187"/>
      <c r="AC6" s="187"/>
      <c r="AD6" s="187"/>
      <c r="AE6" s="187"/>
      <c r="AF6" s="187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4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30.75" customHeight="1">
      <c r="A8" s="39"/>
      <c r="B8" s="188" t="s">
        <v>40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39"/>
      <c r="AO8" s="39"/>
      <c r="AP8" s="39"/>
      <c r="AQ8" s="39"/>
      <c r="AR8" s="75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92">
        <v>0.4166666666666667</v>
      </c>
      <c r="I10" s="192"/>
      <c r="J10" s="192"/>
      <c r="K10" s="192"/>
      <c r="L10" s="192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90">
        <v>1</v>
      </c>
      <c r="V10" s="190"/>
      <c r="W10" s="45" t="s">
        <v>29</v>
      </c>
      <c r="X10" s="191">
        <v>0.006944444444444444</v>
      </c>
      <c r="Y10" s="191"/>
      <c r="Z10" s="191"/>
      <c r="AA10" s="191"/>
      <c r="AB10" s="191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91">
        <v>0.0006944444444444445</v>
      </c>
      <c r="AM10" s="191"/>
      <c r="AN10" s="191"/>
      <c r="AO10" s="191"/>
      <c r="AP10" s="191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10" t="s">
        <v>24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2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08" t="s">
        <v>8</v>
      </c>
      <c r="P16" s="109"/>
      <c r="Q16" s="115" t="s">
        <v>34</v>
      </c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7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08" t="s">
        <v>9</v>
      </c>
      <c r="P17" s="109"/>
      <c r="Q17" s="115" t="s">
        <v>35</v>
      </c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7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08" t="s">
        <v>10</v>
      </c>
      <c r="P18" s="109"/>
      <c r="Q18" s="115" t="s">
        <v>36</v>
      </c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7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08" t="s">
        <v>11</v>
      </c>
      <c r="P19" s="109"/>
      <c r="Q19" s="115" t="s">
        <v>37</v>
      </c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7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08" t="s">
        <v>12</v>
      </c>
      <c r="P20" s="109"/>
      <c r="Q20" s="115" t="s">
        <v>38</v>
      </c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7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13" t="s">
        <v>23</v>
      </c>
      <c r="P21" s="114"/>
      <c r="Q21" s="105" t="s">
        <v>39</v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7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81" t="s">
        <v>13</v>
      </c>
      <c r="C25" s="182"/>
      <c r="D25" s="128" t="s">
        <v>14</v>
      </c>
      <c r="E25" s="124"/>
      <c r="F25" s="124"/>
      <c r="G25" s="124"/>
      <c r="H25" s="129"/>
      <c r="I25" s="128" t="s">
        <v>15</v>
      </c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9"/>
      <c r="AW25" s="128" t="s">
        <v>18</v>
      </c>
      <c r="AX25" s="124"/>
      <c r="AY25" s="124"/>
      <c r="AZ25" s="124"/>
      <c r="BA25" s="129"/>
      <c r="BB25" s="183"/>
      <c r="BC25" s="184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76">
        <v>1</v>
      </c>
      <c r="C26" s="177"/>
      <c r="D26" s="178">
        <f>$H$10</f>
        <v>0.4166666666666667</v>
      </c>
      <c r="E26" s="179"/>
      <c r="F26" s="179"/>
      <c r="G26" s="179"/>
      <c r="H26" s="180"/>
      <c r="I26" s="97" t="str">
        <f>$Q$16</f>
        <v>Concordia Oidtweiler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55" t="s">
        <v>17</v>
      </c>
      <c r="AC26" s="97" t="str">
        <f>$Q$17</f>
        <v>Sus Herzogenrath</v>
      </c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162"/>
      <c r="AX26" s="163"/>
      <c r="AY26" s="55" t="s">
        <v>16</v>
      </c>
      <c r="AZ26" s="163"/>
      <c r="BA26" s="164"/>
      <c r="BB26" s="165"/>
      <c r="BC26" s="166"/>
      <c r="BD26" s="54"/>
      <c r="BE26" s="52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70">
        <v>2</v>
      </c>
      <c r="C27" s="171"/>
      <c r="D27" s="133">
        <f>D26+$U$10*$X$10+$AL$10</f>
        <v>0.42430555555555555</v>
      </c>
      <c r="E27" s="134"/>
      <c r="F27" s="134"/>
      <c r="G27" s="134"/>
      <c r="H27" s="135"/>
      <c r="I27" s="96" t="str">
        <f>$Q$18</f>
        <v>VfL Vichttal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56" t="s">
        <v>17</v>
      </c>
      <c r="AC27" s="96" t="str">
        <f>$Q$19</f>
        <v>SV Brachelen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139"/>
      <c r="AX27" s="140"/>
      <c r="AY27" s="56" t="s">
        <v>16</v>
      </c>
      <c r="AZ27" s="140"/>
      <c r="BA27" s="141"/>
      <c r="BB27" s="131"/>
      <c r="BC27" s="132"/>
      <c r="BD27" s="50"/>
      <c r="BE27" s="52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72">
        <v>3</v>
      </c>
      <c r="C28" s="173"/>
      <c r="D28" s="136">
        <f aca="true" t="shared" si="2" ref="D28:D40">D27+$U$10*$X$10+$AL$10</f>
        <v>0.4319444444444444</v>
      </c>
      <c r="E28" s="137"/>
      <c r="F28" s="137"/>
      <c r="G28" s="137"/>
      <c r="H28" s="138"/>
      <c r="I28" s="98" t="str">
        <f>$Q$20</f>
        <v>TuS Germania Kückhoven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65" t="s">
        <v>17</v>
      </c>
      <c r="AC28" s="98" t="str">
        <f>$Q$21</f>
        <v>JSG Raeren-Eynatten</v>
      </c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154"/>
      <c r="AX28" s="155"/>
      <c r="AY28" s="65" t="s">
        <v>16</v>
      </c>
      <c r="AZ28" s="155"/>
      <c r="BA28" s="156"/>
      <c r="BB28" s="157"/>
      <c r="BC28" s="158"/>
      <c r="BD28" s="50"/>
      <c r="BE28" s="52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76">
        <v>4</v>
      </c>
      <c r="C29" s="177"/>
      <c r="D29" s="159">
        <f t="shared" si="2"/>
        <v>0.43958333333333327</v>
      </c>
      <c r="E29" s="160"/>
      <c r="F29" s="160"/>
      <c r="G29" s="160"/>
      <c r="H29" s="161"/>
      <c r="I29" s="97" t="str">
        <f>$Q$16</f>
        <v>Concordia Oidtweiler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55" t="s">
        <v>17</v>
      </c>
      <c r="AC29" s="97" t="str">
        <f>$Q$18</f>
        <v>VfL Vichttal</v>
      </c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162"/>
      <c r="AX29" s="163"/>
      <c r="AY29" s="55" t="s">
        <v>16</v>
      </c>
      <c r="AZ29" s="163"/>
      <c r="BA29" s="164"/>
      <c r="BB29" s="165"/>
      <c r="BC29" s="166"/>
      <c r="BD29" s="50"/>
      <c r="BE29" s="52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70">
        <v>5</v>
      </c>
      <c r="C30" s="171"/>
      <c r="D30" s="133">
        <f t="shared" si="2"/>
        <v>0.44722222222222213</v>
      </c>
      <c r="E30" s="134"/>
      <c r="F30" s="134"/>
      <c r="G30" s="134"/>
      <c r="H30" s="135"/>
      <c r="I30" s="96" t="str">
        <f>$Q$17</f>
        <v>Sus Herzogenrath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56" t="s">
        <v>17</v>
      </c>
      <c r="AC30" s="96" t="str">
        <f>$Q$20</f>
        <v>TuS Germania Kückhoven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139"/>
      <c r="AX30" s="140"/>
      <c r="AY30" s="56" t="s">
        <v>16</v>
      </c>
      <c r="AZ30" s="140"/>
      <c r="BA30" s="141"/>
      <c r="BB30" s="131"/>
      <c r="BC30" s="132"/>
      <c r="BD30" s="50"/>
      <c r="BE30" s="52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72">
        <v>6</v>
      </c>
      <c r="C31" s="173"/>
      <c r="D31" s="136">
        <f t="shared" si="2"/>
        <v>0.454861111111111</v>
      </c>
      <c r="E31" s="137"/>
      <c r="F31" s="137"/>
      <c r="G31" s="137"/>
      <c r="H31" s="138"/>
      <c r="I31" s="98" t="str">
        <f>$Q$19</f>
        <v>SV Brachelen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65" t="s">
        <v>17</v>
      </c>
      <c r="AC31" s="98" t="str">
        <f>$Q$21</f>
        <v>JSG Raeren-Eynatten</v>
      </c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154"/>
      <c r="AX31" s="155"/>
      <c r="AY31" s="65" t="s">
        <v>16</v>
      </c>
      <c r="AZ31" s="155"/>
      <c r="BA31" s="156"/>
      <c r="BB31" s="157"/>
      <c r="BC31" s="158"/>
      <c r="BD31" s="50"/>
      <c r="BE31" s="52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76">
        <v>7</v>
      </c>
      <c r="C32" s="177"/>
      <c r="D32" s="159">
        <f t="shared" si="2"/>
        <v>0.46249999999999986</v>
      </c>
      <c r="E32" s="160"/>
      <c r="F32" s="160"/>
      <c r="G32" s="160"/>
      <c r="H32" s="161"/>
      <c r="I32" s="97" t="str">
        <f>$Q$20</f>
        <v>TuS Germania Kückhoven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55" t="s">
        <v>17</v>
      </c>
      <c r="AC32" s="97" t="str">
        <f>$Q$16</f>
        <v>Concordia Oidtweiler</v>
      </c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162"/>
      <c r="AX32" s="163"/>
      <c r="AY32" s="55" t="s">
        <v>16</v>
      </c>
      <c r="AZ32" s="163"/>
      <c r="BA32" s="164"/>
      <c r="BB32" s="165"/>
      <c r="BC32" s="166"/>
      <c r="BD32" s="50"/>
      <c r="BE32" s="52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Concordia Oidtweiler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3" ref="BS32:BS37">SUM(BP32-BR32)</f>
        <v>0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70">
        <v>8</v>
      </c>
      <c r="C33" s="171"/>
      <c r="D33" s="133">
        <f t="shared" si="2"/>
        <v>0.4701388888888887</v>
      </c>
      <c r="E33" s="134"/>
      <c r="F33" s="134"/>
      <c r="G33" s="134"/>
      <c r="H33" s="135"/>
      <c r="I33" s="96" t="str">
        <f>$Q$17</f>
        <v>Sus Herzogenrath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56" t="s">
        <v>17</v>
      </c>
      <c r="AC33" s="96" t="str">
        <f>$Q$19</f>
        <v>SV Brachelen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139"/>
      <c r="AX33" s="140"/>
      <c r="AY33" s="56" t="s">
        <v>16</v>
      </c>
      <c r="AZ33" s="140"/>
      <c r="BA33" s="141"/>
      <c r="BB33" s="131"/>
      <c r="BC33" s="132"/>
      <c r="BD33" s="50"/>
      <c r="BE33" s="51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Sus Herzogenrath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3"/>
        <v>0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72">
        <v>9</v>
      </c>
      <c r="C34" s="173"/>
      <c r="D34" s="136">
        <f t="shared" si="2"/>
        <v>0.4777777777777776</v>
      </c>
      <c r="E34" s="137"/>
      <c r="F34" s="137"/>
      <c r="G34" s="137"/>
      <c r="H34" s="138"/>
      <c r="I34" s="167" t="str">
        <f>$Q$21</f>
        <v>JSG Raeren-Eynatten</v>
      </c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65" t="s">
        <v>17</v>
      </c>
      <c r="AC34" s="98" t="str">
        <f>$Q$18</f>
        <v>VfL Vichttal</v>
      </c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154"/>
      <c r="AX34" s="155"/>
      <c r="AY34" s="65" t="s">
        <v>16</v>
      </c>
      <c r="AZ34" s="155"/>
      <c r="BA34" s="156"/>
      <c r="BB34" s="157"/>
      <c r="BC34" s="158"/>
      <c r="BD34" s="50"/>
      <c r="BE34" s="51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VfL Vichttal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3"/>
        <v>0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76">
        <v>10</v>
      </c>
      <c r="C35" s="177"/>
      <c r="D35" s="159">
        <f t="shared" si="2"/>
        <v>0.48541666666666644</v>
      </c>
      <c r="E35" s="160"/>
      <c r="F35" s="160"/>
      <c r="G35" s="160"/>
      <c r="H35" s="161"/>
      <c r="I35" s="97" t="str">
        <f>$Q$16</f>
        <v>Concordia Oidtweiler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55" t="s">
        <v>17</v>
      </c>
      <c r="AC35" s="97" t="str">
        <f>$Q$19</f>
        <v>SV Brachelen</v>
      </c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162"/>
      <c r="AX35" s="163"/>
      <c r="AY35" s="55" t="s">
        <v>16</v>
      </c>
      <c r="AZ35" s="163"/>
      <c r="BA35" s="164"/>
      <c r="BB35" s="165"/>
      <c r="BC35" s="166"/>
      <c r="BD35" s="50"/>
      <c r="BE35" s="51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SV Brachelen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3"/>
        <v>0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70">
        <v>11</v>
      </c>
      <c r="C36" s="171"/>
      <c r="D36" s="133">
        <f t="shared" si="2"/>
        <v>0.4930555555555553</v>
      </c>
      <c r="E36" s="134"/>
      <c r="F36" s="134"/>
      <c r="G36" s="134"/>
      <c r="H36" s="135"/>
      <c r="I36" s="96" t="str">
        <f>$Q$21</f>
        <v>JSG Raeren-Eynatten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56" t="s">
        <v>17</v>
      </c>
      <c r="AC36" s="96" t="str">
        <f>$Q$17</f>
        <v>Sus Herzogenrath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139"/>
      <c r="AX36" s="140"/>
      <c r="AY36" s="56" t="s">
        <v>16</v>
      </c>
      <c r="AZ36" s="140"/>
      <c r="BA36" s="141"/>
      <c r="BB36" s="131"/>
      <c r="BC36" s="132"/>
      <c r="BD36" s="50"/>
      <c r="BE36" s="51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TuS Germania Kückhoven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3"/>
        <v>0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72">
        <v>12</v>
      </c>
      <c r="C37" s="173"/>
      <c r="D37" s="136">
        <f t="shared" si="2"/>
        <v>0.5006944444444442</v>
      </c>
      <c r="E37" s="137"/>
      <c r="F37" s="137"/>
      <c r="G37" s="137"/>
      <c r="H37" s="138"/>
      <c r="I37" s="98" t="str">
        <f>$Q$18</f>
        <v>VfL Vichttal</v>
      </c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65" t="s">
        <v>17</v>
      </c>
      <c r="AC37" s="98" t="str">
        <f>$Q$20</f>
        <v>TuS Germania Kückhoven</v>
      </c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154"/>
      <c r="AX37" s="155"/>
      <c r="AY37" s="65" t="s">
        <v>16</v>
      </c>
      <c r="AZ37" s="155"/>
      <c r="BA37" s="156"/>
      <c r="BB37" s="157"/>
      <c r="BC37" s="158"/>
      <c r="BD37" s="50"/>
      <c r="BE37" s="51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JSG Raeren-Eynatten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3"/>
        <v>0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74">
        <v>13</v>
      </c>
      <c r="C38" s="175"/>
      <c r="D38" s="150">
        <f t="shared" si="2"/>
        <v>0.5083333333333331</v>
      </c>
      <c r="E38" s="151"/>
      <c r="F38" s="151"/>
      <c r="G38" s="151"/>
      <c r="H38" s="152"/>
      <c r="I38" s="153" t="str">
        <f>$Q$21</f>
        <v>JSG Raeren-Eynatten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64" t="s">
        <v>17</v>
      </c>
      <c r="AC38" s="153" t="str">
        <f>$Q$16</f>
        <v>Concordia Oidtweiler</v>
      </c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45"/>
      <c r="AX38" s="146"/>
      <c r="AY38" s="64" t="s">
        <v>16</v>
      </c>
      <c r="AZ38" s="146"/>
      <c r="BA38" s="147"/>
      <c r="BB38" s="148"/>
      <c r="BC38" s="149"/>
      <c r="BD38" s="50"/>
      <c r="BE38" s="51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70">
        <v>14</v>
      </c>
      <c r="C39" s="171"/>
      <c r="D39" s="133">
        <f t="shared" si="2"/>
        <v>0.5159722222222219</v>
      </c>
      <c r="E39" s="134"/>
      <c r="F39" s="134"/>
      <c r="G39" s="134"/>
      <c r="H39" s="135"/>
      <c r="I39" s="96" t="str">
        <f>$Q$17</f>
        <v>Sus Herzogenrath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56" t="s">
        <v>17</v>
      </c>
      <c r="AC39" s="96" t="str">
        <f>$Q$18</f>
        <v>VfL Vichttal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139"/>
      <c r="AX39" s="140"/>
      <c r="AY39" s="56" t="s">
        <v>16</v>
      </c>
      <c r="AZ39" s="140"/>
      <c r="BA39" s="141"/>
      <c r="BB39" s="131"/>
      <c r="BC39" s="132"/>
      <c r="BD39" s="50"/>
      <c r="BE39" s="51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68">
        <v>15</v>
      </c>
      <c r="C40" s="169"/>
      <c r="D40" s="136">
        <f t="shared" si="2"/>
        <v>0.5236111111111108</v>
      </c>
      <c r="E40" s="137"/>
      <c r="F40" s="137"/>
      <c r="G40" s="137"/>
      <c r="H40" s="138"/>
      <c r="I40" s="127" t="str">
        <f>$Q$19</f>
        <v>SV Brachelen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57" t="s">
        <v>17</v>
      </c>
      <c r="AC40" s="127" t="str">
        <f>$Q$20</f>
        <v>TuS Germania Kückhoven</v>
      </c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42"/>
      <c r="AX40" s="143"/>
      <c r="AY40" s="57" t="s">
        <v>16</v>
      </c>
      <c r="AZ40" s="143"/>
      <c r="BA40" s="144"/>
      <c r="BB40" s="125"/>
      <c r="BC40" s="126"/>
      <c r="BD40" s="50"/>
      <c r="BE40" s="51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23" t="s">
        <v>28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8" t="s">
        <v>27</v>
      </c>
      <c r="AJ44" s="124"/>
      <c r="AK44" s="129"/>
      <c r="AL44" s="124" t="s">
        <v>19</v>
      </c>
      <c r="AM44" s="124"/>
      <c r="AN44" s="124"/>
      <c r="AO44" s="128" t="s">
        <v>20</v>
      </c>
      <c r="AP44" s="124"/>
      <c r="AQ44" s="124"/>
      <c r="AR44" s="124"/>
      <c r="AS44" s="129"/>
      <c r="AT44" s="124" t="s">
        <v>21</v>
      </c>
      <c r="AU44" s="124"/>
      <c r="AV44" s="130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99" t="s">
        <v>8</v>
      </c>
      <c r="J45" s="100"/>
      <c r="K45" s="93" t="str">
        <f>$BM$32</f>
        <v>Concordia Oidtweiler</v>
      </c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4">
        <f>$BN$32</f>
        <v>0</v>
      </c>
      <c r="AJ45" s="92"/>
      <c r="AK45" s="95"/>
      <c r="AL45" s="92">
        <f>$BO$32</f>
        <v>0</v>
      </c>
      <c r="AM45" s="92"/>
      <c r="AN45" s="92"/>
      <c r="AO45" s="94">
        <f>$BP$32</f>
        <v>0</v>
      </c>
      <c r="AP45" s="92"/>
      <c r="AQ45" s="58" t="s">
        <v>16</v>
      </c>
      <c r="AR45" s="101">
        <f>$BR$32</f>
        <v>0</v>
      </c>
      <c r="AS45" s="102"/>
      <c r="AT45" s="103">
        <f>$BS$32</f>
        <v>0</v>
      </c>
      <c r="AU45" s="103"/>
      <c r="AV45" s="104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89" t="s">
        <v>9</v>
      </c>
      <c r="J46" s="90"/>
      <c r="K46" s="91" t="str">
        <f>$BM$33</f>
        <v>Sus Herzogenrath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80">
        <f>$BN$33</f>
        <v>0</v>
      </c>
      <c r="AJ46" s="78"/>
      <c r="AK46" s="79"/>
      <c r="AL46" s="78">
        <f>$BO$33</f>
        <v>0</v>
      </c>
      <c r="AM46" s="78"/>
      <c r="AN46" s="78"/>
      <c r="AO46" s="80">
        <f>$BP$33</f>
        <v>0</v>
      </c>
      <c r="AP46" s="78"/>
      <c r="AQ46" s="59" t="s">
        <v>16</v>
      </c>
      <c r="AR46" s="78">
        <f>$BR$33</f>
        <v>0</v>
      </c>
      <c r="AS46" s="79"/>
      <c r="AT46" s="81">
        <f>$BS$33</f>
        <v>0</v>
      </c>
      <c r="AU46" s="81"/>
      <c r="AV46" s="82"/>
    </row>
    <row r="47" spans="9:72" ht="19.5" customHeight="1">
      <c r="I47" s="89" t="s">
        <v>10</v>
      </c>
      <c r="J47" s="90"/>
      <c r="K47" s="91" t="str">
        <f>$BM$34</f>
        <v>VfL Vichttal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80">
        <f>$BN$34</f>
        <v>0</v>
      </c>
      <c r="AJ47" s="78"/>
      <c r="AK47" s="79"/>
      <c r="AL47" s="78">
        <f>$BO$34</f>
        <v>0</v>
      </c>
      <c r="AM47" s="78"/>
      <c r="AN47" s="78"/>
      <c r="AO47" s="80">
        <f>$BP$34</f>
        <v>0</v>
      </c>
      <c r="AP47" s="78"/>
      <c r="AQ47" s="59" t="s">
        <v>16</v>
      </c>
      <c r="AR47" s="78">
        <f>$BR$34</f>
        <v>0</v>
      </c>
      <c r="AS47" s="79"/>
      <c r="AT47" s="81">
        <f>$BS$34</f>
        <v>0</v>
      </c>
      <c r="AU47" s="81"/>
      <c r="AV47" s="82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89" t="s">
        <v>11</v>
      </c>
      <c r="J48" s="90"/>
      <c r="K48" s="91" t="str">
        <f>$BM$35</f>
        <v>SV Brachelen</v>
      </c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80">
        <f>$BN$35</f>
        <v>0</v>
      </c>
      <c r="AJ48" s="78"/>
      <c r="AK48" s="79"/>
      <c r="AL48" s="78">
        <f>$BO$35</f>
        <v>0</v>
      </c>
      <c r="AM48" s="78"/>
      <c r="AN48" s="78"/>
      <c r="AO48" s="80">
        <f>$BP$35</f>
        <v>0</v>
      </c>
      <c r="AP48" s="78"/>
      <c r="AQ48" s="59" t="s">
        <v>16</v>
      </c>
      <c r="AR48" s="78">
        <f>$BR$35</f>
        <v>0</v>
      </c>
      <c r="AS48" s="79"/>
      <c r="AT48" s="81">
        <f>$BS$35</f>
        <v>0</v>
      </c>
      <c r="AU48" s="81"/>
      <c r="AV48" s="82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89" t="s">
        <v>12</v>
      </c>
      <c r="J49" s="90"/>
      <c r="K49" s="91" t="str">
        <f>$BM$36</f>
        <v>TuS Germania Kückhoven</v>
      </c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80">
        <f>$BN$36</f>
        <v>0</v>
      </c>
      <c r="AJ49" s="78"/>
      <c r="AK49" s="79"/>
      <c r="AL49" s="78">
        <f>$BO$36</f>
        <v>0</v>
      </c>
      <c r="AM49" s="78"/>
      <c r="AN49" s="78"/>
      <c r="AO49" s="80">
        <f>$BP$36</f>
        <v>0</v>
      </c>
      <c r="AP49" s="78"/>
      <c r="AQ49" s="59" t="s">
        <v>16</v>
      </c>
      <c r="AR49" s="78">
        <f>$BR$36</f>
        <v>0</v>
      </c>
      <c r="AS49" s="79"/>
      <c r="AT49" s="81">
        <f>$BS$36</f>
        <v>0</v>
      </c>
      <c r="AU49" s="81"/>
      <c r="AV49" s="82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21" t="s">
        <v>23</v>
      </c>
      <c r="J50" s="122"/>
      <c r="K50" s="83" t="str">
        <f>$BM$37</f>
        <v>JSG Raeren-Eynatten</v>
      </c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4">
        <f>$BN$37</f>
        <v>0</v>
      </c>
      <c r="AJ50" s="85"/>
      <c r="AK50" s="86"/>
      <c r="AL50" s="85">
        <f>$BO$37</f>
        <v>0</v>
      </c>
      <c r="AM50" s="85"/>
      <c r="AN50" s="85"/>
      <c r="AO50" s="84">
        <f>$BP$37</f>
        <v>0</v>
      </c>
      <c r="AP50" s="85"/>
      <c r="AQ50" s="63" t="s">
        <v>16</v>
      </c>
      <c r="AR50" s="85">
        <f>$BR$37</f>
        <v>0</v>
      </c>
      <c r="AS50" s="86"/>
      <c r="AT50" s="87">
        <f>$BS$37</f>
        <v>0</v>
      </c>
      <c r="AU50" s="87"/>
      <c r="AV50" s="88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Z26:BA26"/>
    <mergeCell ref="AW27:AX27"/>
    <mergeCell ref="AZ27:BA27"/>
    <mergeCell ref="BB27:BC27"/>
    <mergeCell ref="B27:C27"/>
    <mergeCell ref="D27:H27"/>
    <mergeCell ref="M6:T6"/>
    <mergeCell ref="Y6:AF6"/>
    <mergeCell ref="B8:AM8"/>
    <mergeCell ref="U10:V10"/>
    <mergeCell ref="AL10:AP10"/>
    <mergeCell ref="X10:AB10"/>
    <mergeCell ref="H10:L10"/>
    <mergeCell ref="B26:C26"/>
    <mergeCell ref="D26:H26"/>
    <mergeCell ref="I26:AA26"/>
    <mergeCell ref="AC26:AV26"/>
    <mergeCell ref="B25:C25"/>
    <mergeCell ref="BB25:BC25"/>
    <mergeCell ref="AW25:BA25"/>
    <mergeCell ref="D25:H25"/>
    <mergeCell ref="I25:AV25"/>
    <mergeCell ref="BB26:BC26"/>
    <mergeCell ref="AW26:AX26"/>
    <mergeCell ref="B35:C35"/>
    <mergeCell ref="B28:C28"/>
    <mergeCell ref="B29:C29"/>
    <mergeCell ref="B30:C30"/>
    <mergeCell ref="B31:C31"/>
    <mergeCell ref="D28:H28"/>
    <mergeCell ref="D31:H31"/>
    <mergeCell ref="D33:H33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I30:AA30"/>
    <mergeCell ref="AW31:AX31"/>
    <mergeCell ref="AZ31:BA31"/>
    <mergeCell ref="BB31:BC31"/>
    <mergeCell ref="I31:AA31"/>
    <mergeCell ref="AC31:AV31"/>
    <mergeCell ref="AZ32:BA32"/>
    <mergeCell ref="BB32:BC32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AW38:AX38"/>
    <mergeCell ref="AZ38:BA38"/>
    <mergeCell ref="BB38:BC38"/>
    <mergeCell ref="D38:H38"/>
    <mergeCell ref="I38:AA38"/>
    <mergeCell ref="AC38:AV38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Q19:AO19"/>
    <mergeCell ref="Q20:AO20"/>
    <mergeCell ref="A2:AP2"/>
    <mergeCell ref="A3:AP3"/>
    <mergeCell ref="A4:AP4"/>
    <mergeCell ref="I50:J50"/>
    <mergeCell ref="K49:AH49"/>
    <mergeCell ref="AI49:AK49"/>
    <mergeCell ref="AL49:AN49"/>
    <mergeCell ref="AO49:AP49"/>
    <mergeCell ref="AC28:AV28"/>
    <mergeCell ref="AC29:AV29"/>
    <mergeCell ref="O15:AO15"/>
    <mergeCell ref="O16:P16"/>
    <mergeCell ref="O17:P17"/>
    <mergeCell ref="O18:P18"/>
    <mergeCell ref="O21:P21"/>
    <mergeCell ref="Q16:AO16"/>
    <mergeCell ref="Q17:AO17"/>
    <mergeCell ref="Q18:AO18"/>
    <mergeCell ref="AO45:AP45"/>
    <mergeCell ref="AR45:AS45"/>
    <mergeCell ref="AT45:AV45"/>
    <mergeCell ref="Q21:AO21"/>
    <mergeCell ref="O19:P19"/>
    <mergeCell ref="O20:P20"/>
    <mergeCell ref="I27:AA27"/>
    <mergeCell ref="I28:AA28"/>
    <mergeCell ref="I29:AA29"/>
    <mergeCell ref="AC27:AV27"/>
    <mergeCell ref="AI45:AK45"/>
    <mergeCell ref="K46:AH46"/>
    <mergeCell ref="AI46:AK46"/>
    <mergeCell ref="I47:J47"/>
    <mergeCell ref="AC30:AV30"/>
    <mergeCell ref="AC32:AV32"/>
    <mergeCell ref="AC33:AV33"/>
    <mergeCell ref="AC34:AV34"/>
    <mergeCell ref="AC35:AV35"/>
    <mergeCell ref="I45:J45"/>
    <mergeCell ref="I48:J48"/>
    <mergeCell ref="K47:AH47"/>
    <mergeCell ref="AI47:AK47"/>
    <mergeCell ref="K48:AH48"/>
    <mergeCell ref="AI48:AK48"/>
    <mergeCell ref="AL45:AN45"/>
    <mergeCell ref="AL46:AN46"/>
    <mergeCell ref="AL48:AN48"/>
    <mergeCell ref="I46:J46"/>
    <mergeCell ref="K45:AH45"/>
    <mergeCell ref="AT50:AV50"/>
    <mergeCell ref="AO46:AP46"/>
    <mergeCell ref="AR46:AS46"/>
    <mergeCell ref="AT46:AV46"/>
    <mergeCell ref="AL47:AN47"/>
    <mergeCell ref="AO47:AP47"/>
    <mergeCell ref="AR47:AS47"/>
    <mergeCell ref="AT47:AV47"/>
    <mergeCell ref="AR49:AS49"/>
    <mergeCell ref="AO48:AP48"/>
    <mergeCell ref="AR48:AS48"/>
    <mergeCell ref="AT48:AV48"/>
    <mergeCell ref="AT49:AV49"/>
    <mergeCell ref="K50:AH50"/>
    <mergeCell ref="AI50:AK50"/>
    <mergeCell ref="AL50:AN50"/>
    <mergeCell ref="AO50:AP50"/>
    <mergeCell ref="AR50:AS5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Ratmar</cp:lastModifiedBy>
  <cp:lastPrinted>2002-03-02T12:39:02Z</cp:lastPrinted>
  <dcterms:created xsi:type="dcterms:W3CDTF">2002-02-21T07:48:38Z</dcterms:created>
  <dcterms:modified xsi:type="dcterms:W3CDTF">2013-12-30T10:18:37Z</dcterms:modified>
  <cp:category/>
  <cp:version/>
  <cp:contentType/>
  <cp:contentStatus/>
</cp:coreProperties>
</file>